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erver01\共有\共同募金会\その他の寄付\前田清栄老人福祉基金　※4-8月\R07\01 案内\"/>
    </mc:Choice>
  </mc:AlternateContent>
  <xr:revisionPtr revIDLastSave="0" documentId="13_ncr:1_{DF7A47AA-8683-4AB7-81DD-DFF7601A6E8C}" xr6:coauthVersionLast="47" xr6:coauthVersionMax="47" xr10:uidLastSave="{00000000-0000-0000-0000-000000000000}"/>
  <bookViews>
    <workbookView xWindow="-120" yWindow="-120" windowWidth="20730" windowHeight="11040" xr2:uid="{82FC1BD1-E8E5-4F67-9103-553474A99F93}"/>
  </bookViews>
  <sheets>
    <sheet name="受配要望書" sheetId="2" r:id="rId1"/>
    <sheet name="【消去しないでください】県共募事務局用" sheetId="3" r:id="rId2"/>
  </sheets>
  <definedNames>
    <definedName name="_xlnm.Print_Area" localSheetId="0">受配要望書!$A$1:$V$52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3" l="1"/>
  <c r="H3" i="3"/>
  <c r="I2" i="3" s="1"/>
  <c r="J13" i="3" l="1"/>
  <c r="I13" i="3"/>
  <c r="H13" i="3"/>
  <c r="E13" i="3"/>
  <c r="G13" i="3"/>
  <c r="F13" i="3"/>
  <c r="G2" i="3" l="1"/>
  <c r="E2" i="3"/>
  <c r="G3" i="3"/>
  <c r="D13" i="3" s="1"/>
  <c r="K3" i="3" l="1"/>
  <c r="K4" i="3" s="1"/>
  <c r="M2" i="3" s="1"/>
  <c r="N2" i="3"/>
  <c r="J3" i="3" l="1"/>
  <c r="J4" i="3" s="1"/>
  <c r="J5" i="3" s="1"/>
  <c r="J6" i="3" s="1"/>
  <c r="I3" i="3"/>
  <c r="I4" i="3" s="1"/>
  <c r="I5" i="3" s="1"/>
  <c r="I6" i="3" s="1"/>
  <c r="A3" i="3"/>
  <c r="A4" i="3" s="1"/>
  <c r="D4" i="3" s="1"/>
  <c r="D5" i="3" s="1"/>
  <c r="D6" i="3" s="1"/>
  <c r="I8" i="3" l="1"/>
  <c r="I7" i="3"/>
  <c r="J7" i="3"/>
  <c r="J9" i="3" s="1"/>
  <c r="J10" i="3" s="1"/>
  <c r="J8" i="3"/>
  <c r="B4" i="3"/>
  <c r="C4" i="3" s="1"/>
  <c r="B5" i="3"/>
  <c r="C5" i="3" s="1"/>
  <c r="B3" i="3"/>
  <c r="C3" i="3"/>
  <c r="I9" i="3" l="1"/>
  <c r="I10" i="3" s="1"/>
  <c r="C6" i="3"/>
  <c r="H2" i="3"/>
  <c r="D3" i="3" l="1"/>
  <c r="C2" i="3" s="1"/>
  <c r="B13" i="3" s="1"/>
  <c r="J2" i="3"/>
  <c r="R33" i="2" l="1"/>
  <c r="G33" i="2"/>
  <c r="F3" i="3" l="1"/>
  <c r="F5" i="3" l="1"/>
  <c r="F4" i="3"/>
  <c r="F6" i="3" l="1"/>
  <c r="F2" i="3"/>
  <c r="E3" i="3" l="1"/>
  <c r="E5" i="3" l="1"/>
  <c r="E4" i="3"/>
  <c r="C13" i="3" s="1"/>
  <c r="E6" i="3" l="1"/>
  <c r="E7" i="3" s="1"/>
  <c r="Q2" i="3" s="1"/>
  <c r="D2" i="3" l="1"/>
  <c r="P2" i="3"/>
</calcChain>
</file>

<file path=xl/sharedStrings.xml><?xml version="1.0" encoding="utf-8"?>
<sst xmlns="http://schemas.openxmlformats.org/spreadsheetml/2006/main" count="96" uniqueCount="84">
  <si>
    <t>番号</t>
    <phoneticPr fontId="1"/>
  </si>
  <si>
    <t>日</t>
    <phoneticPr fontId="1"/>
  </si>
  <si>
    <t>月</t>
    <phoneticPr fontId="1"/>
  </si>
  <si>
    <t>年</t>
    <phoneticPr fontId="1"/>
  </si>
  <si>
    <t>〒</t>
    <phoneticPr fontId="1"/>
  </si>
  <si>
    <t>法人名</t>
    <phoneticPr fontId="1"/>
  </si>
  <si>
    <t>受配要望額</t>
    <phoneticPr fontId="1"/>
  </si>
  <si>
    <t>施設種別</t>
    <phoneticPr fontId="1"/>
  </si>
  <si>
    <t>ホームページ</t>
    <phoneticPr fontId="1"/>
  </si>
  <si>
    <t>介護保険
事業の有無</t>
    <phoneticPr fontId="1"/>
  </si>
  <si>
    <t>利用者定数</t>
    <phoneticPr fontId="1"/>
  </si>
  <si>
    <t>現在員</t>
    <phoneticPr fontId="1"/>
  </si>
  <si>
    <t>代表者役職･氏名</t>
    <phoneticPr fontId="1"/>
  </si>
  <si>
    <t>施設所在地</t>
    <rPh sb="0" eb="2">
      <t>シセツ</t>
    </rPh>
    <rPh sb="2" eb="5">
      <t>ショザイチ</t>
    </rPh>
    <phoneticPr fontId="1"/>
  </si>
  <si>
    <t>法人所在地</t>
    <rPh sb="2" eb="5">
      <t>ショザイチ</t>
    </rPh>
    <phoneticPr fontId="1"/>
  </si>
  <si>
    <t>施設名</t>
    <rPh sb="0" eb="2">
      <t>シセツ</t>
    </rPh>
    <phoneticPr fontId="1"/>
  </si>
  <si>
    <t>収入項目</t>
    <phoneticPr fontId="1"/>
  </si>
  <si>
    <t>収入額</t>
    <phoneticPr fontId="1"/>
  </si>
  <si>
    <t>自己資金</t>
    <phoneticPr fontId="1"/>
  </si>
  <si>
    <t>支出額</t>
    <rPh sb="0" eb="2">
      <t>シシュツ</t>
    </rPh>
    <phoneticPr fontId="1"/>
  </si>
  <si>
    <t>合計</t>
    <rPh sb="0" eb="2">
      <t>ゴウケイ</t>
    </rPh>
    <phoneticPr fontId="1"/>
  </si>
  <si>
    <t>メールアドレス</t>
    <phoneticPr fontId="1"/>
  </si>
  <si>
    <t>担当者名</t>
    <rPh sb="3" eb="4">
      <t>メイ</t>
    </rPh>
    <phoneticPr fontId="1"/>
  </si>
  <si>
    <t>法人</t>
    <phoneticPr fontId="1"/>
  </si>
  <si>
    <t>施設</t>
    <phoneticPr fontId="1"/>
  </si>
  <si>
    <t>有・無</t>
    <rPh sb="0" eb="1">
      <t>タモツ</t>
    </rPh>
    <rPh sb="2" eb="3">
      <t>ム</t>
    </rPh>
    <phoneticPr fontId="1"/>
  </si>
  <si>
    <t>※e-mailにてご提出ください（Excel形式。PDF不可）</t>
    <phoneticPr fontId="1"/>
  </si>
  <si>
    <t>※セルの結合･分割･追加等の変更は行わないでください</t>
    <rPh sb="4" eb="6">
      <t>ケツゴウ</t>
    </rPh>
    <rPh sb="7" eb="9">
      <t>ブンカツ</t>
    </rPh>
    <rPh sb="10" eb="12">
      <t>ツイカ</t>
    </rPh>
    <rPh sb="12" eb="13">
      <t>トウ</t>
    </rPh>
    <phoneticPr fontId="1"/>
  </si>
  <si>
    <t>施設種別</t>
    <rPh sb="0" eb="2">
      <t>シセツ</t>
    </rPh>
    <rPh sb="2" eb="4">
      <t>シュベツ</t>
    </rPh>
    <phoneticPr fontId="3"/>
  </si>
  <si>
    <t>事業費総額(円)</t>
    <rPh sb="6" eb="7">
      <t>エン</t>
    </rPh>
    <phoneticPr fontId="3"/>
  </si>
  <si>
    <t>備考</t>
    <rPh sb="0" eb="2">
      <t>ビコウ</t>
    </rPh>
    <phoneticPr fontId="3"/>
  </si>
  <si>
    <t>No.</t>
    <phoneticPr fontId="1"/>
  </si>
  <si>
    <t>法人名
（配分調書用）</t>
    <rPh sb="0" eb="2">
      <t>ホウジン</t>
    </rPh>
    <rPh sb="2" eb="3">
      <t>メイ</t>
    </rPh>
    <rPh sb="5" eb="10">
      <t>ハイブンチョウショヨウ</t>
    </rPh>
    <phoneticPr fontId="13"/>
  </si>
  <si>
    <t>法人名
（通知差込用）</t>
    <rPh sb="5" eb="7">
      <t>ツウチ</t>
    </rPh>
    <rPh sb="7" eb="9">
      <t>サシコミ</t>
    </rPh>
    <rPh sb="9" eb="10">
      <t>ヨウ</t>
    </rPh>
    <phoneticPr fontId="1"/>
  </si>
  <si>
    <t>（一万円未満切捨て）</t>
    <phoneticPr fontId="1"/>
  </si>
  <si>
    <t>円</t>
    <rPh sb="0" eb="1">
      <t>エン</t>
    </rPh>
    <phoneticPr fontId="1"/>
  </si>
  <si>
    <t>受付日</t>
    <rPh sb="0" eb="2">
      <t>ウケツ</t>
    </rPh>
    <rPh sb="2" eb="3">
      <t>ヒ</t>
    </rPh>
    <phoneticPr fontId="3"/>
  </si>
  <si>
    <t>市区町</t>
    <rPh sb="0" eb="2">
      <t>シク</t>
    </rPh>
    <rPh sb="2" eb="3">
      <t>マチ</t>
    </rPh>
    <phoneticPr fontId="3"/>
  </si>
  <si>
    <t>上限額</t>
  </si>
  <si>
    <t>助成希望額（円）</t>
  </si>
  <si>
    <t>推薦額（円）</t>
    <rPh sb="0" eb="3">
      <t>スイセンガク</t>
    </rPh>
    <phoneticPr fontId="3"/>
  </si>
  <si>
    <t>利用
定員</t>
    <rPh sb="0" eb="2">
      <t>リヨウ</t>
    </rPh>
    <rPh sb="3" eb="5">
      <t>テイイン</t>
    </rPh>
    <phoneticPr fontId="3"/>
  </si>
  <si>
    <t>R5施設次期繰越
活動増減差額（円）</t>
    <rPh sb="2" eb="4">
      <t>シセツ</t>
    </rPh>
    <rPh sb="4" eb="6">
      <t>ジキ</t>
    </rPh>
    <rPh sb="6" eb="8">
      <t>クリコシ</t>
    </rPh>
    <rPh sb="9" eb="11">
      <t>カツドウ</t>
    </rPh>
    <rPh sb="11" eb="13">
      <t>ゾウゲン</t>
    </rPh>
    <rPh sb="13" eb="15">
      <t>サガク</t>
    </rPh>
    <rPh sb="16" eb="17">
      <t>エン</t>
    </rPh>
    <phoneticPr fontId="3"/>
  </si>
  <si>
    <t>〒</t>
  </si>
  <si>
    <t>施設住所</t>
    <rPh sb="0" eb="2">
      <t>シセツ</t>
    </rPh>
    <rPh sb="2" eb="4">
      <t>ジュウショ</t>
    </rPh>
    <phoneticPr fontId="3"/>
  </si>
  <si>
    <t>施設長氏名</t>
    <rPh sb="0" eb="3">
      <t>シセツチョウ</t>
    </rPh>
    <rPh sb="3" eb="5">
      <t>シメイ</t>
    </rPh>
    <phoneticPr fontId="3"/>
  </si>
  <si>
    <t>法人名</t>
  </si>
  <si>
    <t>施設名</t>
    <rPh sb="0" eb="1">
      <t>シ</t>
    </rPh>
    <rPh sb="1" eb="2">
      <t>セツ</t>
    </rPh>
    <phoneticPr fontId="3"/>
  </si>
  <si>
    <t>申請内容</t>
    <rPh sb="0" eb="1">
      <t>サル</t>
    </rPh>
    <rPh sb="1" eb="2">
      <t>ショウ</t>
    </rPh>
    <rPh sb="2" eb="3">
      <t>ナイ</t>
    </rPh>
    <rPh sb="3" eb="4">
      <t>カタチ</t>
    </rPh>
    <phoneticPr fontId="3"/>
  </si>
  <si>
    <t>申請の理由</t>
    <rPh sb="0" eb="1">
      <t>サル</t>
    </rPh>
    <rPh sb="1" eb="2">
      <t>ショウ</t>
    </rPh>
    <rPh sb="3" eb="4">
      <t>リ</t>
    </rPh>
    <rPh sb="4" eb="5">
      <t>ヨシ</t>
    </rPh>
    <phoneticPr fontId="3"/>
  </si>
  <si>
    <t>公益信託　前田清栄老人福祉基金　様</t>
    <phoneticPr fontId="1"/>
  </si>
  <si>
    <t>【申請先：兵庫県共同募金会】</t>
    <phoneticPr fontId="1"/>
  </si>
  <si>
    <t>公益信託前田清栄老人福祉基金助成申請書</t>
    <phoneticPr fontId="1"/>
  </si>
  <si>
    <t>　本施設の事業費として下記のとおり公益信託前田清栄老人福祉基金の助成を申請します。
　なお、助成を受けたときは助成金の使途その他について基金の規程に従います。</t>
    <phoneticPr fontId="1"/>
  </si>
  <si>
    <t>事業費総額</t>
    <rPh sb="0" eb="5">
      <t>ジギョウヒソウガク</t>
    </rPh>
    <phoneticPr fontId="1"/>
  </si>
  <si>
    <t>申請内容</t>
    <rPh sb="0" eb="2">
      <t>シンセイ</t>
    </rPh>
    <phoneticPr fontId="1"/>
  </si>
  <si>
    <t>事業実施時期</t>
    <rPh sb="0" eb="6">
      <t>ジギョウジッシジキ</t>
    </rPh>
    <phoneticPr fontId="1"/>
  </si>
  <si>
    <t>※「業務用洗濯機の購入」「浴室の修繕工事」など、簡潔にご記入ください。</t>
    <rPh sb="2" eb="5">
      <t>ギョウムヨウ</t>
    </rPh>
    <rPh sb="5" eb="8">
      <t>センタクキ</t>
    </rPh>
    <rPh sb="9" eb="11">
      <t>コウニュウ</t>
    </rPh>
    <rPh sb="13" eb="15">
      <t>ヨクシツ</t>
    </rPh>
    <rPh sb="16" eb="20">
      <t>シュウゼンコウジ</t>
    </rPh>
    <rPh sb="24" eb="26">
      <t>カンケツ</t>
    </rPh>
    <rPh sb="28" eb="30">
      <t>キニュウ</t>
    </rPh>
    <phoneticPr fontId="1"/>
  </si>
  <si>
    <t>申請の理由
（具体的にわかり易く記入してください）</t>
    <rPh sb="0" eb="2">
      <t>シンセイ</t>
    </rPh>
    <rPh sb="3" eb="5">
      <t>リユウ</t>
    </rPh>
    <phoneticPr fontId="1"/>
  </si>
  <si>
    <t>支出項目</t>
    <phoneticPr fontId="1"/>
  </si>
  <si>
    <t>前田清栄基金助成</t>
    <phoneticPr fontId="1"/>
  </si>
  <si>
    <r>
      <t xml:space="preserve">●資金計画　※ </t>
    </r>
    <r>
      <rPr>
        <b/>
        <sz val="11"/>
        <color theme="1"/>
        <rFont val="游ゴシック"/>
        <family val="3"/>
        <charset val="128"/>
        <scheme val="minor"/>
      </rPr>
      <t>収入と支出の合計額は必ず一致</t>
    </r>
    <r>
      <rPr>
        <sz val="11"/>
        <color theme="1"/>
        <rFont val="游ゴシック"/>
        <family val="2"/>
        <charset val="128"/>
        <scheme val="minor"/>
      </rPr>
      <t>させてください。</t>
    </r>
    <rPh sb="1" eb="5">
      <t>シキンケイカク</t>
    </rPh>
    <phoneticPr fontId="1"/>
  </si>
  <si>
    <r>
      <t xml:space="preserve">●施設の概要　※ </t>
    </r>
    <r>
      <rPr>
        <b/>
        <sz val="11"/>
        <color theme="1"/>
        <rFont val="游ゴシック"/>
        <family val="3"/>
        <charset val="128"/>
        <scheme val="minor"/>
      </rPr>
      <t>収入と支出の合計額は必ず一致</t>
    </r>
    <r>
      <rPr>
        <sz val="11"/>
        <color theme="1"/>
        <rFont val="游ゴシック"/>
        <family val="2"/>
        <charset val="128"/>
        <scheme val="minor"/>
      </rPr>
      <t>させてください。</t>
    </r>
    <rPh sb="1" eb="3">
      <t>シセツ</t>
    </rPh>
    <rPh sb="4" eb="6">
      <t>ガイヨウ</t>
    </rPh>
    <phoneticPr fontId="1"/>
  </si>
  <si>
    <r>
      <t>施設認可日</t>
    </r>
    <r>
      <rPr>
        <sz val="9"/>
        <color theme="1"/>
        <rFont val="游ゴシック"/>
        <family val="3"/>
        <charset val="128"/>
        <scheme val="minor"/>
      </rPr>
      <t>(西暦)</t>
    </r>
    <rPh sb="0" eb="2">
      <t>シセツ</t>
    </rPh>
    <rPh sb="6" eb="8">
      <t>セイレキ</t>
    </rPh>
    <phoneticPr fontId="1"/>
  </si>
  <si>
    <t>●添付書類</t>
    <phoneticPr fontId="1"/>
  </si>
  <si>
    <t>①施設補修・車両購入・備品整備・・・見積書１社（写）</t>
    <rPh sb="1" eb="3">
      <t>シセツ</t>
    </rPh>
    <rPh sb="3" eb="5">
      <t>ホシュウ</t>
    </rPh>
    <rPh sb="6" eb="8">
      <t>シャリョウ</t>
    </rPh>
    <rPh sb="8" eb="10">
      <t>コウニュウ</t>
    </rPh>
    <rPh sb="11" eb="13">
      <t>ビヒン</t>
    </rPh>
    <rPh sb="13" eb="15">
      <t>セイビ</t>
    </rPh>
    <rPh sb="18" eb="21">
      <t>ミツモリショ</t>
    </rPh>
    <rPh sb="22" eb="23">
      <t>シャ</t>
    </rPh>
    <rPh sb="24" eb="25">
      <t>シャ</t>
    </rPh>
    <phoneticPr fontId="1"/>
  </si>
  <si>
    <t>※ 施設補修の場合は、規模・構造等を記入した平面図も併せて提出してください。</t>
    <phoneticPr fontId="1"/>
  </si>
  <si>
    <t>※ 当該施設分の「事業活動計算書」及び「貸借対照表」を提出してください。</t>
    <phoneticPr fontId="1"/>
  </si>
  <si>
    <t>※受託者は、個人情報の保護に関する法律（平成15年5月30日法律第57号）に基づき、申請者の個人情報を、公益信託業務を遂行するために必要な範囲内に限定して利用いたします。</t>
    <phoneticPr fontId="1"/>
  </si>
  <si>
    <t>※１施設につき１００万円以内かつ、介護保険事業実施施設は総費用の４分の３以内
　　　　　　　　　　　　　　　　　その他の施設は総費用の５分の４以内</t>
    <phoneticPr fontId="1"/>
  </si>
  <si>
    <t>TEL</t>
    <phoneticPr fontId="1"/>
  </si>
  <si>
    <t>FAX</t>
    <phoneticPr fontId="1"/>
  </si>
  <si>
    <r>
      <rPr>
        <sz val="8"/>
        <color theme="1"/>
        <rFont val="游ゴシック"/>
        <family val="3"/>
        <charset val="128"/>
        <scheme val="minor"/>
      </rPr>
      <t xml:space="preserve">(有の場合)
</t>
    </r>
    <r>
      <rPr>
        <sz val="11"/>
        <color theme="1"/>
        <rFont val="游ゴシック"/>
        <family val="2"/>
        <charset val="128"/>
        <scheme val="minor"/>
      </rPr>
      <t>事業内容</t>
    </r>
    <rPh sb="7" eb="11">
      <t>ジギョウナイヨウ</t>
    </rPh>
    <phoneticPr fontId="1"/>
  </si>
  <si>
    <r>
      <t>法人認可日</t>
    </r>
    <r>
      <rPr>
        <sz val="9"/>
        <color theme="1"/>
        <rFont val="游ゴシック"/>
        <family val="3"/>
        <charset val="128"/>
        <scheme val="minor"/>
      </rPr>
      <t>(西暦)</t>
    </r>
    <rPh sb="6" eb="8">
      <t>セイレキ</t>
    </rPh>
    <phoneticPr fontId="1"/>
  </si>
  <si>
    <r>
      <t>法人種別</t>
    </r>
    <r>
      <rPr>
        <sz val="9"/>
        <color theme="1"/>
        <rFont val="游ゴシック"/>
        <family val="3"/>
        <charset val="128"/>
        <scheme val="minor"/>
      </rPr>
      <t>(正式名称)</t>
    </r>
    <rPh sb="2" eb="4">
      <t>シュベツ</t>
    </rPh>
    <rPh sb="5" eb="9">
      <t>セイシキメイショウ</t>
    </rPh>
    <phoneticPr fontId="1"/>
  </si>
  <si>
    <t>法人認可日
施設認可日</t>
    <rPh sb="0" eb="2">
      <t>ホウジン</t>
    </rPh>
    <rPh sb="2" eb="4">
      <t>ニンカ</t>
    </rPh>
    <rPh sb="4" eb="5">
      <t>ヒ</t>
    </rPh>
    <rPh sb="6" eb="11">
      <t>シセツニンカビ</t>
    </rPh>
    <phoneticPr fontId="3"/>
  </si>
  <si>
    <t>②令和6年度決算書</t>
    <phoneticPr fontId="1"/>
  </si>
  <si>
    <t>③ 令和7年度予算書</t>
    <phoneticPr fontId="1"/>
  </si>
  <si>
    <t>担当者氏名</t>
    <rPh sb="0" eb="5">
      <t>タントウシャシメイ</t>
    </rPh>
    <phoneticPr fontId="1"/>
  </si>
  <si>
    <t>電話番号</t>
    <rPh sb="0" eb="4">
      <t>デンワバンゴウ</t>
    </rPh>
    <phoneticPr fontId="1"/>
  </si>
  <si>
    <r>
      <t xml:space="preserve">助成額（円）
</t>
    </r>
    <r>
      <rPr>
        <sz val="9"/>
        <color theme="1"/>
        <rFont val="游ゴシック"/>
        <family val="3"/>
        <charset val="128"/>
        <scheme val="minor"/>
      </rPr>
      <t>（配分調書用）</t>
    </r>
    <rPh sb="0" eb="3">
      <t>ジョセイガク</t>
    </rPh>
    <rPh sb="4" eb="5">
      <t>エン</t>
    </rPh>
    <phoneticPr fontId="1"/>
  </si>
  <si>
    <t>令和　　年　　月　　日　～　　年　　月　　日
(事業は当該年度に終了されるものに限ります)</t>
    <phoneticPr fontId="1"/>
  </si>
  <si>
    <t>法人名・施設名</t>
    <rPh sb="0" eb="2">
      <t>ホウジン</t>
    </rPh>
    <rPh sb="2" eb="3">
      <t>メイ</t>
    </rPh>
    <rPh sb="4" eb="7">
      <t>シセツメイ</t>
    </rPh>
    <phoneticPr fontId="3"/>
  </si>
  <si>
    <r>
      <t>令和6年度決算における</t>
    </r>
    <r>
      <rPr>
        <b/>
        <sz val="11"/>
        <color rgb="FFFF0000"/>
        <rFont val="游ゴシック"/>
        <family val="3"/>
        <charset val="128"/>
        <scheme val="minor"/>
      </rPr>
      <t>当該施設</t>
    </r>
    <r>
      <rPr>
        <sz val="11"/>
        <color theme="1"/>
        <rFont val="游ゴシック"/>
        <family val="2"/>
        <charset val="128"/>
        <scheme val="minor"/>
      </rPr>
      <t>の次期繰越活動増減差額</t>
    </r>
    <rPh sb="0" eb="2">
      <t>レイワ</t>
    </rPh>
    <rPh sb="3" eb="7">
      <t>ネンドケッサン</t>
    </rPh>
    <rPh sb="11" eb="13">
      <t>トウガイ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</si>
</sst>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8"/>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游ゴシック"/>
      <family val="2"/>
      <charset val="128"/>
      <scheme val="minor"/>
    </font>
    <font>
      <sz val="9"/>
      <color theme="1"/>
      <name val="游ゴシック"/>
      <family val="2"/>
      <scheme val="minor"/>
    </font>
    <font>
      <sz val="6"/>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u/>
      <sz val="11"/>
      <color theme="10"/>
      <name val="游ゴシック"/>
      <family val="2"/>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lignment vertical="center"/>
    </xf>
    <xf numFmtId="0" fontId="6" fillId="0" borderId="1" xfId="0" applyFont="1" applyBorder="1">
      <alignment vertical="center"/>
    </xf>
    <xf numFmtId="0" fontId="0" fillId="0" borderId="12" xfId="0" applyBorder="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10" fillId="0" borderId="0" xfId="0" applyFont="1">
      <alignment vertical="center"/>
    </xf>
    <xf numFmtId="0" fontId="0" fillId="2" borderId="4" xfId="0" applyFill="1" applyBorder="1" applyAlignment="1">
      <alignment horizontal="center" vertical="center"/>
    </xf>
    <xf numFmtId="38" fontId="0" fillId="0" borderId="4" xfId="1" applyFont="1" applyBorder="1" applyAlignment="1">
      <alignment horizontal="center" vertical="center"/>
    </xf>
    <xf numFmtId="38" fontId="0" fillId="0" borderId="0" xfId="1" applyFont="1">
      <alignment vertical="center"/>
    </xf>
    <xf numFmtId="0" fontId="12" fillId="3" borderId="4" xfId="0" applyFont="1" applyFill="1" applyBorder="1" applyAlignment="1">
      <alignment horizontal="center" vertical="center" wrapText="1"/>
    </xf>
    <xf numFmtId="0" fontId="0" fillId="2" borderId="0" xfId="0" applyFill="1" applyAlignment="1">
      <alignment horizontal="center" vertical="center"/>
    </xf>
    <xf numFmtId="38" fontId="0" fillId="0" borderId="4" xfId="1" applyFont="1" applyBorder="1" applyAlignment="1">
      <alignment horizontal="left" vertical="center"/>
    </xf>
    <xf numFmtId="0" fontId="17" fillId="0" borderId="2" xfId="0" applyFont="1" applyBorder="1" applyAlignment="1">
      <alignment horizontal="left"/>
    </xf>
    <xf numFmtId="0" fontId="14" fillId="0" borderId="2" xfId="0" applyFont="1" applyBorder="1" applyAlignment="1">
      <alignment horizontal="left"/>
    </xf>
    <xf numFmtId="0" fontId="14" fillId="0" borderId="10" xfId="0" applyFont="1" applyBorder="1" applyAlignment="1">
      <alignment horizontal="left"/>
    </xf>
    <xf numFmtId="0" fontId="15" fillId="0" borderId="2" xfId="0" applyFont="1" applyBorder="1">
      <alignment vertical="center"/>
    </xf>
    <xf numFmtId="0" fontId="0" fillId="0" borderId="18" xfId="0" applyBorder="1" applyAlignment="1">
      <alignment horizontal="center" vertical="center"/>
    </xf>
    <xf numFmtId="0" fontId="0" fillId="0" borderId="0" xfId="0" applyAlignment="1">
      <alignment horizontal="left" vertical="center" wrapText="1"/>
    </xf>
    <xf numFmtId="0" fontId="0" fillId="0" borderId="2" xfId="0" applyBorder="1">
      <alignment vertical="center"/>
    </xf>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0" fontId="0" fillId="0" borderId="0" xfId="0" applyAlignment="1">
      <alignment horizontal="center" vertical="center" wrapText="1"/>
    </xf>
    <xf numFmtId="38" fontId="0" fillId="0" borderId="4" xfId="1" applyFont="1" applyBorder="1" applyAlignment="1">
      <alignment horizontal="left" vertical="center" wrapText="1"/>
    </xf>
    <xf numFmtId="0" fontId="0" fillId="4" borderId="0" xfId="0" applyFill="1" applyAlignment="1">
      <alignment horizontal="center" vertical="center"/>
    </xf>
    <xf numFmtId="0" fontId="0" fillId="4" borderId="0" xfId="0" applyFill="1" applyAlignment="1">
      <alignment horizontal="left" vertical="center"/>
    </xf>
    <xf numFmtId="38" fontId="0" fillId="0" borderId="4" xfId="1" applyFont="1" applyBorder="1" applyAlignment="1">
      <alignment horizontal="center" vertical="center" wrapText="1"/>
    </xf>
    <xf numFmtId="176" fontId="0" fillId="0" borderId="0" xfId="0" applyNumberFormat="1">
      <alignment vertical="center"/>
    </xf>
    <xf numFmtId="0" fontId="0" fillId="0" borderId="6" xfId="0" applyBorder="1" applyAlignment="1">
      <alignment horizontal="center" vertical="center"/>
    </xf>
    <xf numFmtId="38" fontId="0" fillId="0" borderId="4" xfId="1" applyFont="1" applyBorder="1" applyAlignment="1">
      <alignment vertical="center" wrapText="1"/>
    </xf>
    <xf numFmtId="0" fontId="0" fillId="0" borderId="4" xfId="0" applyBorder="1" applyAlignment="1">
      <alignment horizontal="center" vertical="center"/>
    </xf>
    <xf numFmtId="38" fontId="0" fillId="0" borderId="4" xfId="1" applyFont="1" applyBorder="1" applyAlignment="1">
      <alignment horizontal="right" vertical="center"/>
    </xf>
    <xf numFmtId="0" fontId="0" fillId="2" borderId="0" xfId="0" applyFill="1" applyAlignment="1">
      <alignment horizontal="left" vertical="center" wrapText="1"/>
    </xf>
    <xf numFmtId="38" fontId="0" fillId="0" borderId="4" xfId="0" applyNumberFormat="1" applyBorder="1" applyAlignment="1">
      <alignment horizontal="center" vertical="center" wrapText="1"/>
    </xf>
    <xf numFmtId="0" fontId="0" fillId="0" borderId="4" xfId="0" applyBorder="1" applyAlignment="1">
      <alignment horizontal="left" vertical="center"/>
    </xf>
    <xf numFmtId="0" fontId="0" fillId="0" borderId="4" xfId="0" applyBorder="1">
      <alignment vertical="center"/>
    </xf>
    <xf numFmtId="0" fontId="0" fillId="0" borderId="0" xfId="0" applyAlignment="1">
      <alignment horizontal="left" vertical="center" wrapText="1"/>
    </xf>
    <xf numFmtId="0" fontId="7" fillId="0" borderId="0" xfId="0" applyFont="1" applyAlignment="1">
      <alignment horizontal="left"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0" fillId="0" borderId="4" xfId="0" applyBorder="1" applyAlignment="1">
      <alignment horizontal="center" vertical="center"/>
    </xf>
    <xf numFmtId="0" fontId="6" fillId="0" borderId="4" xfId="0" applyFont="1" applyBorder="1" applyAlignment="1">
      <alignment horizontal="left" vertical="center" wrapText="1"/>
    </xf>
    <xf numFmtId="0" fontId="0" fillId="0" borderId="0" xfId="0"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9" fillId="2" borderId="0" xfId="0" applyFont="1" applyFill="1" applyAlignment="1">
      <alignment horizontal="left" vertical="center"/>
    </xf>
    <xf numFmtId="38" fontId="0" fillId="0" borderId="7" xfId="1" applyFont="1" applyBorder="1" applyAlignment="1">
      <alignment horizontal="center" vertical="center"/>
    </xf>
    <xf numFmtId="0" fontId="0" fillId="0" borderId="9" xfId="0"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center" vertical="center"/>
    </xf>
    <xf numFmtId="38" fontId="0" fillId="0" borderId="4" xfId="1" applyFont="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xf>
    <xf numFmtId="38" fontId="0" fillId="0" borderId="8" xfId="1" applyFont="1" applyBorder="1" applyAlignment="1">
      <alignment horizontal="center" vertical="center"/>
    </xf>
    <xf numFmtId="38" fontId="0" fillId="0" borderId="5" xfId="1" applyFont="1" applyBorder="1" applyAlignment="1">
      <alignment horizontal="center" vertical="center"/>
    </xf>
    <xf numFmtId="38" fontId="0" fillId="0" borderId="3" xfId="1" applyFont="1" applyBorder="1" applyAlignment="1">
      <alignment horizontal="center" vertical="center"/>
    </xf>
    <xf numFmtId="38" fontId="15" fillId="0" borderId="9" xfId="1" applyFont="1" applyBorder="1" applyAlignment="1">
      <alignment horizontal="right" vertical="center"/>
    </xf>
    <xf numFmtId="38" fontId="15" fillId="0" borderId="2" xfId="1" applyFont="1" applyBorder="1" applyAlignment="1">
      <alignment horizontal="right" vertical="center"/>
    </xf>
    <xf numFmtId="0" fontId="15" fillId="0" borderId="3" xfId="0" applyFont="1" applyBorder="1" applyAlignment="1">
      <alignment horizontal="left" vertical="center"/>
    </xf>
    <xf numFmtId="0" fontId="15" fillId="0" borderId="6" xfId="0" applyFont="1" applyBorder="1" applyAlignment="1">
      <alignment horizontal="left" vertical="center"/>
    </xf>
    <xf numFmtId="0" fontId="18" fillId="0" borderId="5" xfId="2"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4" xfId="0" applyFill="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0795-B76D-437A-B3C5-BACFF686D82B}">
  <dimension ref="A1:V52"/>
  <sheetViews>
    <sheetView tabSelected="1" view="pageBreakPreview" zoomScale="90" zoomScaleNormal="100" zoomScaleSheetLayoutView="90" workbookViewId="0">
      <selection sqref="A1:L1"/>
    </sheetView>
  </sheetViews>
  <sheetFormatPr defaultRowHeight="18.75" x14ac:dyDescent="0.4"/>
  <cols>
    <col min="1" max="22" width="3.875" customWidth="1"/>
  </cols>
  <sheetData>
    <row r="1" spans="1:22" x14ac:dyDescent="0.4">
      <c r="A1" s="63" t="s">
        <v>27</v>
      </c>
      <c r="B1" s="63"/>
      <c r="C1" s="63"/>
      <c r="D1" s="63"/>
      <c r="E1" s="63"/>
      <c r="F1" s="63"/>
      <c r="G1" s="63"/>
      <c r="H1" s="63"/>
      <c r="I1" s="63"/>
      <c r="J1" s="63"/>
      <c r="K1" s="63"/>
      <c r="L1" s="63"/>
      <c r="P1" s="48" t="s">
        <v>0</v>
      </c>
      <c r="Q1" s="48"/>
      <c r="R1" s="46"/>
      <c r="S1" s="46"/>
      <c r="T1" s="46"/>
      <c r="U1" s="46"/>
      <c r="V1" s="46"/>
    </row>
    <row r="2" spans="1:22" s="1" customFormat="1" x14ac:dyDescent="0.4">
      <c r="A2" s="63" t="s">
        <v>26</v>
      </c>
      <c r="B2" s="63"/>
      <c r="C2" s="63"/>
      <c r="D2" s="63"/>
      <c r="E2" s="63"/>
      <c r="F2" s="63"/>
      <c r="G2" s="63"/>
      <c r="H2" s="63"/>
      <c r="I2" s="63"/>
      <c r="J2" s="63"/>
      <c r="K2" s="63"/>
      <c r="L2" s="63"/>
      <c r="M2" s="8"/>
      <c r="N2"/>
      <c r="O2"/>
      <c r="P2" s="46"/>
      <c r="Q2" s="46"/>
      <c r="R2" s="1" t="s">
        <v>3</v>
      </c>
      <c r="S2" s="19"/>
      <c r="T2" s="1" t="s">
        <v>2</v>
      </c>
      <c r="U2" s="19"/>
      <c r="V2" s="1" t="s">
        <v>1</v>
      </c>
    </row>
    <row r="3" spans="1:22" ht="9.9499999999999993" customHeight="1" x14ac:dyDescent="0.4">
      <c r="O3" s="2"/>
      <c r="P3" s="2"/>
      <c r="Q3" s="2"/>
      <c r="R3" s="2"/>
      <c r="S3" s="2"/>
      <c r="T3" s="2"/>
      <c r="U3" s="2"/>
      <c r="V3" s="2"/>
    </row>
    <row r="4" spans="1:22" x14ac:dyDescent="0.4">
      <c r="A4" t="s">
        <v>50</v>
      </c>
    </row>
    <row r="5" spans="1:22" x14ac:dyDescent="0.4">
      <c r="A5" t="s">
        <v>51</v>
      </c>
    </row>
    <row r="6" spans="1:22" x14ac:dyDescent="0.4">
      <c r="I6" s="59" t="s">
        <v>14</v>
      </c>
      <c r="J6" s="59"/>
      <c r="K6" s="59"/>
      <c r="L6" s="59"/>
      <c r="M6" s="1" t="s">
        <v>4</v>
      </c>
      <c r="N6" s="46"/>
      <c r="O6" s="46"/>
      <c r="P6" s="46"/>
    </row>
    <row r="7" spans="1:22" x14ac:dyDescent="0.4">
      <c r="I7" s="59"/>
      <c r="J7" s="59"/>
      <c r="K7" s="59"/>
      <c r="L7" s="59"/>
      <c r="M7" s="62"/>
      <c r="N7" s="62"/>
      <c r="O7" s="62"/>
      <c r="P7" s="62"/>
      <c r="Q7" s="62"/>
      <c r="R7" s="62"/>
      <c r="S7" s="62"/>
      <c r="T7" s="62"/>
      <c r="U7" s="62"/>
      <c r="V7" s="62"/>
    </row>
    <row r="8" spans="1:22" x14ac:dyDescent="0.4">
      <c r="I8" s="59" t="s">
        <v>5</v>
      </c>
      <c r="J8" s="59"/>
      <c r="K8" s="59"/>
      <c r="L8" s="59"/>
      <c r="M8" s="59"/>
      <c r="N8" s="59"/>
      <c r="O8" s="59"/>
      <c r="P8" s="59"/>
      <c r="Q8" s="59"/>
      <c r="R8" s="59"/>
      <c r="S8" s="59"/>
      <c r="T8" s="59"/>
      <c r="U8" s="59"/>
      <c r="V8" s="59"/>
    </row>
    <row r="9" spans="1:22" x14ac:dyDescent="0.4">
      <c r="I9" s="59" t="s">
        <v>12</v>
      </c>
      <c r="J9" s="59"/>
      <c r="K9" s="59"/>
      <c r="L9" s="59"/>
      <c r="M9" s="60"/>
      <c r="N9" s="60"/>
      <c r="O9" s="60"/>
      <c r="P9" s="60"/>
      <c r="Q9" s="60"/>
      <c r="R9" s="60"/>
      <c r="S9" s="60"/>
      <c r="T9" s="60"/>
      <c r="U9" s="60"/>
      <c r="V9" s="60"/>
    </row>
    <row r="10" spans="1:22" x14ac:dyDescent="0.4">
      <c r="I10" s="48" t="s">
        <v>70</v>
      </c>
      <c r="J10" s="48"/>
      <c r="K10" s="48"/>
      <c r="L10" s="46"/>
      <c r="M10" s="47"/>
      <c r="N10" s="47"/>
      <c r="O10" s="47"/>
      <c r="P10" s="48" t="s">
        <v>71</v>
      </c>
      <c r="Q10" s="48"/>
      <c r="R10" s="48"/>
      <c r="S10" s="46"/>
      <c r="T10" s="46"/>
      <c r="U10" s="46"/>
      <c r="V10" s="46"/>
    </row>
    <row r="11" spans="1:22" x14ac:dyDescent="0.4">
      <c r="I11" s="59" t="s">
        <v>13</v>
      </c>
      <c r="J11" s="59"/>
      <c r="K11" s="59"/>
      <c r="L11" s="59"/>
      <c r="M11" s="1" t="s">
        <v>4</v>
      </c>
      <c r="N11" s="46"/>
      <c r="O11" s="46"/>
      <c r="P11" s="46"/>
    </row>
    <row r="12" spans="1:22" x14ac:dyDescent="0.4">
      <c r="I12" s="59"/>
      <c r="J12" s="59"/>
      <c r="K12" s="59"/>
      <c r="L12" s="59"/>
      <c r="M12" s="59"/>
      <c r="N12" s="61"/>
      <c r="O12" s="61"/>
      <c r="P12" s="59"/>
      <c r="Q12" s="59"/>
      <c r="R12" s="59"/>
      <c r="S12" s="59"/>
      <c r="T12" s="59"/>
      <c r="U12" s="59"/>
      <c r="V12" s="59"/>
    </row>
    <row r="13" spans="1:22" x14ac:dyDescent="0.4">
      <c r="I13" s="59" t="s">
        <v>15</v>
      </c>
      <c r="J13" s="59"/>
      <c r="K13" s="59"/>
      <c r="L13" s="59"/>
      <c r="M13" s="60"/>
      <c r="N13" s="60"/>
      <c r="O13" s="60"/>
      <c r="P13" s="60"/>
      <c r="Q13" s="60"/>
      <c r="R13" s="60"/>
      <c r="S13" s="60"/>
      <c r="T13" s="60"/>
      <c r="U13" s="60"/>
      <c r="V13" s="60"/>
    </row>
    <row r="14" spans="1:22" x14ac:dyDescent="0.4">
      <c r="I14" s="59" t="s">
        <v>12</v>
      </c>
      <c r="J14" s="59"/>
      <c r="K14" s="59"/>
      <c r="L14" s="59"/>
      <c r="M14" s="60"/>
      <c r="N14" s="60"/>
      <c r="O14" s="60"/>
      <c r="P14" s="60"/>
      <c r="Q14" s="60"/>
      <c r="R14" s="60"/>
      <c r="S14" s="60"/>
      <c r="T14" s="60"/>
      <c r="U14" s="60"/>
      <c r="V14" s="60"/>
    </row>
    <row r="15" spans="1:22" x14ac:dyDescent="0.4">
      <c r="I15" s="48" t="s">
        <v>70</v>
      </c>
      <c r="J15" s="48"/>
      <c r="K15" s="48"/>
      <c r="L15" s="46"/>
      <c r="M15" s="46"/>
      <c r="N15" s="46"/>
      <c r="O15" s="46"/>
      <c r="P15" s="49" t="s">
        <v>71</v>
      </c>
      <c r="Q15" s="49"/>
      <c r="R15" s="49"/>
      <c r="S15" s="47"/>
      <c r="T15" s="47"/>
      <c r="U15" s="47"/>
      <c r="V15" s="46"/>
    </row>
    <row r="16" spans="1:22" ht="9.9499999999999993" customHeight="1" x14ac:dyDescent="0.4">
      <c r="O16" s="2"/>
      <c r="P16" s="2"/>
      <c r="Q16" s="2"/>
      <c r="R16" s="2"/>
      <c r="S16" s="2"/>
      <c r="T16" s="2"/>
      <c r="U16" s="2"/>
      <c r="V16" s="2"/>
    </row>
    <row r="17" spans="1:22" ht="25.5" x14ac:dyDescent="0.4">
      <c r="A17" s="72" t="s">
        <v>52</v>
      </c>
      <c r="B17" s="73"/>
      <c r="C17" s="73"/>
      <c r="D17" s="73"/>
      <c r="E17" s="73"/>
      <c r="F17" s="73"/>
      <c r="G17" s="73"/>
      <c r="H17" s="73"/>
      <c r="I17" s="73"/>
      <c r="J17" s="73"/>
      <c r="K17" s="73"/>
      <c r="L17" s="73"/>
      <c r="M17" s="73"/>
      <c r="N17" s="73"/>
      <c r="O17" s="73"/>
      <c r="P17" s="73"/>
      <c r="Q17" s="73"/>
      <c r="R17" s="73"/>
      <c r="S17" s="73"/>
      <c r="T17" s="73"/>
      <c r="U17" s="73"/>
      <c r="V17" s="73"/>
    </row>
    <row r="18" spans="1:22" ht="39.950000000000003" customHeight="1" x14ac:dyDescent="0.4">
      <c r="A18" s="38" t="s">
        <v>53</v>
      </c>
      <c r="B18" s="38"/>
      <c r="C18" s="38"/>
      <c r="D18" s="38"/>
      <c r="E18" s="38"/>
      <c r="F18" s="38"/>
      <c r="G18" s="38"/>
      <c r="H18" s="38"/>
      <c r="I18" s="38"/>
      <c r="J18" s="38"/>
      <c r="K18" s="38"/>
      <c r="L18" s="38"/>
      <c r="M18" s="38"/>
      <c r="N18" s="38"/>
      <c r="O18" s="38"/>
      <c r="P18" s="38"/>
      <c r="Q18" s="38"/>
      <c r="R18" s="38"/>
      <c r="S18" s="38"/>
      <c r="T18" s="38"/>
      <c r="U18" s="38"/>
      <c r="V18" s="38"/>
    </row>
    <row r="19" spans="1:22" ht="9.9499999999999993" customHeight="1" x14ac:dyDescent="0.4">
      <c r="A19" s="1"/>
      <c r="B19" s="1"/>
      <c r="C19" s="1"/>
      <c r="D19" s="1"/>
      <c r="E19" s="6"/>
      <c r="F19" s="7"/>
      <c r="G19" s="7"/>
      <c r="H19" s="7"/>
      <c r="I19" s="7"/>
      <c r="J19" s="7"/>
      <c r="K19" s="7"/>
      <c r="L19" s="7"/>
      <c r="M19" s="7"/>
      <c r="N19" s="7"/>
      <c r="O19" s="7"/>
      <c r="P19" s="7"/>
      <c r="Q19" s="7"/>
      <c r="R19" s="7"/>
      <c r="S19" s="7"/>
      <c r="T19" s="7"/>
      <c r="U19" s="7"/>
      <c r="V19" s="7"/>
    </row>
    <row r="20" spans="1:22" ht="35.1" customHeight="1" x14ac:dyDescent="0.5">
      <c r="A20" s="65" t="s">
        <v>6</v>
      </c>
      <c r="B20" s="41"/>
      <c r="C20" s="41"/>
      <c r="D20" s="42"/>
      <c r="E20" s="84"/>
      <c r="F20" s="85"/>
      <c r="G20" s="85"/>
      <c r="H20" s="85"/>
      <c r="I20" s="85"/>
      <c r="J20" s="85"/>
      <c r="K20" s="85"/>
      <c r="L20" s="85"/>
      <c r="M20" s="85"/>
      <c r="N20" s="18" t="s">
        <v>35</v>
      </c>
      <c r="O20" s="15" t="s">
        <v>34</v>
      </c>
      <c r="P20" s="21"/>
      <c r="Q20" s="21"/>
      <c r="R20" s="16"/>
      <c r="S20" s="16"/>
      <c r="T20" s="16"/>
      <c r="U20" s="16"/>
      <c r="V20" s="17"/>
    </row>
    <row r="21" spans="1:22" ht="39.950000000000003" customHeight="1" x14ac:dyDescent="0.4">
      <c r="A21" s="43"/>
      <c r="B21" s="44"/>
      <c r="C21" s="44"/>
      <c r="D21" s="45"/>
      <c r="E21" s="69" t="s">
        <v>69</v>
      </c>
      <c r="F21" s="70"/>
      <c r="G21" s="70"/>
      <c r="H21" s="70"/>
      <c r="I21" s="70"/>
      <c r="J21" s="70"/>
      <c r="K21" s="70"/>
      <c r="L21" s="70"/>
      <c r="M21" s="70"/>
      <c r="N21" s="70"/>
      <c r="O21" s="70"/>
      <c r="P21" s="70"/>
      <c r="Q21" s="70"/>
      <c r="R21" s="70"/>
      <c r="S21" s="70"/>
      <c r="T21" s="70"/>
      <c r="U21" s="70"/>
      <c r="V21" s="71"/>
    </row>
    <row r="22" spans="1:22" ht="35.1" customHeight="1" x14ac:dyDescent="0.4">
      <c r="A22" s="50" t="s">
        <v>54</v>
      </c>
      <c r="B22" s="51"/>
      <c r="C22" s="51"/>
      <c r="D22" s="52"/>
      <c r="E22" s="84"/>
      <c r="F22" s="85"/>
      <c r="G22" s="85"/>
      <c r="H22" s="85"/>
      <c r="I22" s="85"/>
      <c r="J22" s="85"/>
      <c r="K22" s="85"/>
      <c r="L22" s="85"/>
      <c r="M22" s="85"/>
      <c r="N22" s="86" t="s">
        <v>35</v>
      </c>
      <c r="O22" s="86"/>
      <c r="P22" s="86"/>
      <c r="Q22" s="86"/>
      <c r="R22" s="86"/>
      <c r="S22" s="86"/>
      <c r="T22" s="86"/>
      <c r="U22" s="86"/>
      <c r="V22" s="87"/>
    </row>
    <row r="23" spans="1:22" ht="35.1" customHeight="1" x14ac:dyDescent="0.4">
      <c r="A23" s="65" t="s">
        <v>55</v>
      </c>
      <c r="B23" s="41"/>
      <c r="C23" s="41"/>
      <c r="D23" s="42"/>
      <c r="E23" s="66"/>
      <c r="F23" s="67"/>
      <c r="G23" s="67"/>
      <c r="H23" s="67"/>
      <c r="I23" s="67"/>
      <c r="J23" s="67"/>
      <c r="K23" s="67"/>
      <c r="L23" s="67"/>
      <c r="M23" s="67"/>
      <c r="N23" s="67"/>
      <c r="O23" s="67"/>
      <c r="P23" s="67"/>
      <c r="Q23" s="67"/>
      <c r="R23" s="67"/>
      <c r="S23" s="67"/>
      <c r="T23" s="67"/>
      <c r="U23" s="67"/>
      <c r="V23" s="68"/>
    </row>
    <row r="24" spans="1:22" x14ac:dyDescent="0.4">
      <c r="A24" s="43"/>
      <c r="B24" s="44"/>
      <c r="C24" s="44"/>
      <c r="D24" s="45"/>
      <c r="E24" s="4" t="s">
        <v>57</v>
      </c>
      <c r="F24" s="3"/>
      <c r="G24" s="3"/>
      <c r="H24" s="3"/>
      <c r="I24" s="3"/>
      <c r="J24" s="3"/>
      <c r="K24" s="3"/>
      <c r="L24" s="3"/>
      <c r="M24" s="3"/>
      <c r="N24" s="3"/>
      <c r="O24" s="3"/>
      <c r="P24" s="3"/>
      <c r="Q24" s="3"/>
      <c r="R24" s="3"/>
      <c r="S24" s="3"/>
      <c r="T24" s="3"/>
      <c r="U24" s="3"/>
      <c r="V24" s="5"/>
    </row>
    <row r="25" spans="1:22" ht="204.95" customHeight="1" x14ac:dyDescent="0.4">
      <c r="A25" s="76" t="s">
        <v>58</v>
      </c>
      <c r="B25" s="57"/>
      <c r="C25" s="57"/>
      <c r="D25" s="57"/>
      <c r="E25" s="93"/>
      <c r="F25" s="94"/>
      <c r="G25" s="94"/>
      <c r="H25" s="94"/>
      <c r="I25" s="94"/>
      <c r="J25" s="94"/>
      <c r="K25" s="94"/>
      <c r="L25" s="94"/>
      <c r="M25" s="94"/>
      <c r="N25" s="94"/>
      <c r="O25" s="94"/>
      <c r="P25" s="94"/>
      <c r="Q25" s="94"/>
      <c r="R25" s="94"/>
      <c r="S25" s="94"/>
      <c r="T25" s="94"/>
      <c r="U25" s="94"/>
      <c r="V25" s="95"/>
    </row>
    <row r="26" spans="1:22" ht="45" customHeight="1" x14ac:dyDescent="0.4">
      <c r="A26" s="57" t="s">
        <v>56</v>
      </c>
      <c r="B26" s="57"/>
      <c r="C26" s="57"/>
      <c r="D26" s="57"/>
      <c r="E26" s="53" t="s">
        <v>81</v>
      </c>
      <c r="F26" s="51"/>
      <c r="G26" s="51"/>
      <c r="H26" s="51"/>
      <c r="I26" s="51"/>
      <c r="J26" s="51"/>
      <c r="K26" s="51"/>
      <c r="L26" s="51"/>
      <c r="M26" s="51"/>
      <c r="N26" s="51"/>
      <c r="O26" s="51"/>
      <c r="P26" s="51"/>
      <c r="Q26" s="51"/>
      <c r="R26" s="51"/>
      <c r="S26" s="51"/>
      <c r="T26" s="51"/>
      <c r="U26" s="51"/>
      <c r="V26" s="52"/>
    </row>
    <row r="27" spans="1:22" ht="9.9499999999999993" customHeight="1" x14ac:dyDescent="0.4">
      <c r="A27" s="1"/>
      <c r="B27" s="1"/>
      <c r="C27" s="1"/>
      <c r="D27" s="1"/>
      <c r="E27" s="6"/>
      <c r="F27" s="7"/>
      <c r="G27" s="7"/>
      <c r="H27" s="7"/>
      <c r="I27" s="7"/>
      <c r="J27" s="7"/>
      <c r="K27" s="7"/>
      <c r="L27" s="7"/>
      <c r="M27" s="7"/>
      <c r="N27" s="7"/>
      <c r="O27" s="7"/>
      <c r="P27" s="7"/>
      <c r="Q27" s="7"/>
      <c r="R27" s="7"/>
      <c r="S27" s="7"/>
      <c r="T27" s="7"/>
      <c r="U27" s="7"/>
      <c r="V27" s="7"/>
    </row>
    <row r="28" spans="1:22" x14ac:dyDescent="0.4">
      <c r="A28" t="s">
        <v>61</v>
      </c>
    </row>
    <row r="29" spans="1:22" x14ac:dyDescent="0.4">
      <c r="A29" s="91" t="s">
        <v>16</v>
      </c>
      <c r="B29" s="91"/>
      <c r="C29" s="91"/>
      <c r="D29" s="91"/>
      <c r="E29" s="91"/>
      <c r="F29" s="91"/>
      <c r="G29" s="91" t="s">
        <v>17</v>
      </c>
      <c r="H29" s="91"/>
      <c r="I29" s="91"/>
      <c r="J29" s="91"/>
      <c r="K29" s="91"/>
      <c r="L29" s="91" t="s">
        <v>59</v>
      </c>
      <c r="M29" s="91"/>
      <c r="N29" s="91"/>
      <c r="O29" s="91"/>
      <c r="P29" s="91"/>
      <c r="Q29" s="91"/>
      <c r="R29" s="91" t="s">
        <v>19</v>
      </c>
      <c r="S29" s="91"/>
      <c r="T29" s="91"/>
      <c r="U29" s="91"/>
      <c r="V29" s="91"/>
    </row>
    <row r="30" spans="1:22" x14ac:dyDescent="0.4">
      <c r="A30" s="92" t="s">
        <v>60</v>
      </c>
      <c r="B30" s="57"/>
      <c r="C30" s="57"/>
      <c r="D30" s="57"/>
      <c r="E30" s="57"/>
      <c r="F30" s="57"/>
      <c r="G30" s="74"/>
      <c r="H30" s="74"/>
      <c r="I30" s="74"/>
      <c r="J30" s="74"/>
      <c r="K30" s="74"/>
      <c r="L30" s="57"/>
      <c r="M30" s="57"/>
      <c r="N30" s="57"/>
      <c r="O30" s="57"/>
      <c r="P30" s="57"/>
      <c r="Q30" s="57"/>
      <c r="R30" s="74"/>
      <c r="S30" s="74"/>
      <c r="T30" s="74"/>
      <c r="U30" s="74"/>
      <c r="V30" s="74"/>
    </row>
    <row r="31" spans="1:22" x14ac:dyDescent="0.4">
      <c r="A31" s="57" t="s">
        <v>18</v>
      </c>
      <c r="B31" s="57"/>
      <c r="C31" s="57"/>
      <c r="D31" s="57"/>
      <c r="E31" s="57"/>
      <c r="F31" s="57"/>
      <c r="G31" s="74"/>
      <c r="H31" s="74"/>
      <c r="I31" s="74"/>
      <c r="J31" s="74"/>
      <c r="K31" s="74"/>
      <c r="L31" s="57"/>
      <c r="M31" s="57"/>
      <c r="N31" s="57"/>
      <c r="O31" s="57"/>
      <c r="P31" s="57"/>
      <c r="Q31" s="57"/>
      <c r="R31" s="74"/>
      <c r="S31" s="74"/>
      <c r="T31" s="74"/>
      <c r="U31" s="74"/>
      <c r="V31" s="74"/>
    </row>
    <row r="32" spans="1:22" ht="19.5" thickBot="1" x14ac:dyDescent="0.45">
      <c r="A32" s="75"/>
      <c r="B32" s="75"/>
      <c r="C32" s="75"/>
      <c r="D32" s="75"/>
      <c r="E32" s="75"/>
      <c r="F32" s="75"/>
      <c r="G32" s="64"/>
      <c r="H32" s="64"/>
      <c r="I32" s="64"/>
      <c r="J32" s="64"/>
      <c r="K32" s="64"/>
      <c r="L32" s="75"/>
      <c r="M32" s="75"/>
      <c r="N32" s="75"/>
      <c r="O32" s="75"/>
      <c r="P32" s="75"/>
      <c r="Q32" s="75"/>
      <c r="R32" s="64"/>
      <c r="S32" s="64"/>
      <c r="T32" s="64"/>
      <c r="U32" s="64"/>
      <c r="V32" s="64"/>
    </row>
    <row r="33" spans="1:22" ht="19.5" thickTop="1" x14ac:dyDescent="0.4">
      <c r="A33" s="80" t="s">
        <v>20</v>
      </c>
      <c r="B33" s="80"/>
      <c r="C33" s="80"/>
      <c r="D33" s="80"/>
      <c r="E33" s="80"/>
      <c r="F33" s="80"/>
      <c r="G33" s="81">
        <f>SUM(G30:K32)</f>
        <v>0</v>
      </c>
      <c r="H33" s="81"/>
      <c r="I33" s="81"/>
      <c r="J33" s="81"/>
      <c r="K33" s="81"/>
      <c r="L33" s="80" t="s">
        <v>20</v>
      </c>
      <c r="M33" s="80"/>
      <c r="N33" s="80"/>
      <c r="O33" s="80"/>
      <c r="P33" s="80"/>
      <c r="Q33" s="80"/>
      <c r="R33" s="81">
        <f>SUM(R30:V32)</f>
        <v>0</v>
      </c>
      <c r="S33" s="81"/>
      <c r="T33" s="81"/>
      <c r="U33" s="81"/>
      <c r="V33" s="81"/>
    </row>
    <row r="34" spans="1:22" ht="9.9499999999999993" customHeight="1" x14ac:dyDescent="0.4">
      <c r="A34" s="1"/>
      <c r="B34" s="1"/>
      <c r="C34" s="1"/>
      <c r="D34" s="1"/>
      <c r="E34" s="6"/>
      <c r="F34" s="7"/>
      <c r="G34" s="7"/>
      <c r="H34" s="7"/>
      <c r="I34" s="7"/>
      <c r="J34" s="7"/>
      <c r="K34" s="7"/>
      <c r="L34" s="7"/>
      <c r="M34" s="7"/>
      <c r="N34" s="7"/>
      <c r="O34" s="7"/>
      <c r="P34" s="7"/>
      <c r="Q34" s="7"/>
      <c r="R34" s="7"/>
      <c r="S34" s="7"/>
      <c r="T34" s="7"/>
      <c r="U34" s="7"/>
      <c r="V34" s="7"/>
    </row>
    <row r="35" spans="1:22" x14ac:dyDescent="0.4">
      <c r="A35" t="s">
        <v>62</v>
      </c>
    </row>
    <row r="36" spans="1:22" ht="18.75" customHeight="1" x14ac:dyDescent="0.4">
      <c r="A36" s="50" t="s">
        <v>74</v>
      </c>
      <c r="B36" s="51"/>
      <c r="C36" s="51"/>
      <c r="D36" s="52"/>
      <c r="E36" s="50"/>
      <c r="F36" s="51"/>
      <c r="G36" s="51"/>
      <c r="H36" s="51"/>
      <c r="I36" s="51"/>
      <c r="J36" s="51"/>
      <c r="K36" s="52"/>
      <c r="L36" s="76" t="s">
        <v>73</v>
      </c>
      <c r="M36" s="76"/>
      <c r="N36" s="76"/>
      <c r="O36" s="76"/>
      <c r="P36" s="50"/>
      <c r="Q36" s="51"/>
      <c r="R36" s="51"/>
      <c r="S36" s="51"/>
      <c r="T36" s="51"/>
      <c r="U36" s="51"/>
      <c r="V36" s="52"/>
    </row>
    <row r="37" spans="1:22" ht="18.75" customHeight="1" x14ac:dyDescent="0.4">
      <c r="A37" s="57" t="s">
        <v>7</v>
      </c>
      <c r="B37" s="57"/>
      <c r="C37" s="57"/>
      <c r="D37" s="57"/>
      <c r="E37" s="77"/>
      <c r="F37" s="89"/>
      <c r="G37" s="89"/>
      <c r="H37" s="89"/>
      <c r="I37" s="89"/>
      <c r="J37" s="89"/>
      <c r="K37" s="90"/>
      <c r="L37" s="77" t="s">
        <v>63</v>
      </c>
      <c r="M37" s="78"/>
      <c r="N37" s="78"/>
      <c r="O37" s="79"/>
      <c r="P37" s="50"/>
      <c r="Q37" s="51"/>
      <c r="R37" s="51"/>
      <c r="S37" s="51"/>
      <c r="T37" s="51"/>
      <c r="U37" s="51"/>
      <c r="V37" s="52"/>
    </row>
    <row r="38" spans="1:22" x14ac:dyDescent="0.4">
      <c r="A38" s="57" t="s">
        <v>8</v>
      </c>
      <c r="B38" s="57"/>
      <c r="C38" s="57"/>
      <c r="D38" s="57"/>
      <c r="E38" s="51"/>
      <c r="F38" s="51"/>
      <c r="G38" s="51"/>
      <c r="H38" s="51"/>
      <c r="I38" s="51"/>
      <c r="J38" s="51"/>
      <c r="K38" s="51"/>
      <c r="L38" s="51"/>
      <c r="M38" s="51"/>
      <c r="N38" s="51"/>
      <c r="O38" s="51"/>
      <c r="P38" s="51"/>
      <c r="Q38" s="51"/>
      <c r="R38" s="51"/>
      <c r="S38" s="51"/>
      <c r="T38" s="51"/>
      <c r="U38" s="51"/>
      <c r="V38" s="52"/>
    </row>
    <row r="39" spans="1:22" x14ac:dyDescent="0.4">
      <c r="A39" s="57" t="s">
        <v>21</v>
      </c>
      <c r="B39" s="57"/>
      <c r="C39" s="57"/>
      <c r="D39" s="57"/>
      <c r="E39" s="88"/>
      <c r="F39" s="51"/>
      <c r="G39" s="51"/>
      <c r="H39" s="51"/>
      <c r="I39" s="51"/>
      <c r="J39" s="51"/>
      <c r="K39" s="52"/>
      <c r="L39" s="57" t="s">
        <v>22</v>
      </c>
      <c r="M39" s="57"/>
      <c r="N39" s="57"/>
      <c r="O39" s="57"/>
      <c r="P39" s="50"/>
      <c r="Q39" s="51"/>
      <c r="R39" s="51"/>
      <c r="S39" s="51"/>
      <c r="T39" s="51"/>
      <c r="U39" s="51"/>
      <c r="V39" s="52"/>
    </row>
    <row r="40" spans="1:22" ht="65.099999999999994" customHeight="1" x14ac:dyDescent="0.4">
      <c r="A40" s="40" t="s">
        <v>9</v>
      </c>
      <c r="B40" s="41"/>
      <c r="C40" s="41"/>
      <c r="D40" s="42"/>
      <c r="E40" s="50" t="s">
        <v>23</v>
      </c>
      <c r="F40" s="52"/>
      <c r="G40" s="50" t="s">
        <v>25</v>
      </c>
      <c r="H40" s="52"/>
      <c r="I40" s="54" t="s">
        <v>72</v>
      </c>
      <c r="J40" s="55"/>
      <c r="K40" s="56"/>
      <c r="L40" s="58"/>
      <c r="M40" s="58"/>
      <c r="N40" s="58"/>
      <c r="O40" s="58"/>
      <c r="P40" s="58"/>
      <c r="Q40" s="58"/>
      <c r="R40" s="58"/>
      <c r="S40" s="58"/>
      <c r="T40" s="58"/>
      <c r="U40" s="58"/>
      <c r="V40" s="58"/>
    </row>
    <row r="41" spans="1:22" ht="65.099999999999994" customHeight="1" x14ac:dyDescent="0.4">
      <c r="A41" s="43"/>
      <c r="B41" s="44"/>
      <c r="C41" s="44"/>
      <c r="D41" s="45"/>
      <c r="E41" s="50" t="s">
        <v>24</v>
      </c>
      <c r="F41" s="52"/>
      <c r="G41" s="50" t="s">
        <v>25</v>
      </c>
      <c r="H41" s="52"/>
      <c r="I41" s="54" t="s">
        <v>72</v>
      </c>
      <c r="J41" s="55"/>
      <c r="K41" s="56"/>
      <c r="L41" s="58"/>
      <c r="M41" s="58"/>
      <c r="N41" s="58"/>
      <c r="O41" s="58"/>
      <c r="P41" s="58"/>
      <c r="Q41" s="58"/>
      <c r="R41" s="58"/>
      <c r="S41" s="58"/>
      <c r="T41" s="58"/>
      <c r="U41" s="58"/>
      <c r="V41" s="58"/>
    </row>
    <row r="42" spans="1:22" ht="35.1" customHeight="1" x14ac:dyDescent="0.4">
      <c r="A42" s="50" t="s">
        <v>10</v>
      </c>
      <c r="B42" s="51"/>
      <c r="C42" s="51"/>
      <c r="D42" s="52"/>
      <c r="E42" s="50"/>
      <c r="F42" s="51"/>
      <c r="G42" s="51"/>
      <c r="H42" s="51"/>
      <c r="I42" s="51"/>
      <c r="J42" s="51"/>
      <c r="K42" s="52"/>
      <c r="L42" s="50" t="s">
        <v>11</v>
      </c>
      <c r="M42" s="51"/>
      <c r="N42" s="51"/>
      <c r="O42" s="52"/>
      <c r="P42" s="53"/>
      <c r="Q42" s="51"/>
      <c r="R42" s="51"/>
      <c r="S42" s="51"/>
      <c r="T42" s="51"/>
      <c r="U42" s="51"/>
      <c r="V42" s="52"/>
    </row>
    <row r="43" spans="1:22" x14ac:dyDescent="0.4">
      <c r="A43" s="50" t="s">
        <v>83</v>
      </c>
      <c r="B43" s="51"/>
      <c r="C43" s="51"/>
      <c r="D43" s="51"/>
      <c r="E43" s="51"/>
      <c r="F43" s="51"/>
      <c r="G43" s="51"/>
      <c r="H43" s="51"/>
      <c r="I43" s="51"/>
      <c r="J43" s="51"/>
      <c r="K43" s="51"/>
      <c r="L43" s="51"/>
      <c r="M43" s="51"/>
      <c r="N43" s="51"/>
      <c r="O43" s="52"/>
      <c r="P43" s="82"/>
      <c r="Q43" s="83"/>
      <c r="R43" s="83"/>
      <c r="S43" s="83"/>
      <c r="T43" s="83"/>
      <c r="U43" s="83"/>
      <c r="V43" s="30" t="s">
        <v>35</v>
      </c>
    </row>
    <row r="44" spans="1:22" ht="9.9499999999999993" customHeight="1" x14ac:dyDescent="0.4">
      <c r="A44" s="1"/>
      <c r="B44" s="1"/>
      <c r="C44" s="1"/>
      <c r="D44" s="1"/>
      <c r="E44" s="6"/>
      <c r="F44" s="7"/>
      <c r="G44" s="7"/>
      <c r="H44" s="7"/>
      <c r="I44" s="7"/>
      <c r="J44" s="7"/>
      <c r="K44" s="7"/>
      <c r="L44" s="7"/>
      <c r="M44" s="7"/>
      <c r="N44" s="7"/>
      <c r="O44" s="7"/>
      <c r="P44" s="7"/>
      <c r="Q44" s="7"/>
      <c r="R44" s="7"/>
      <c r="S44" s="7"/>
      <c r="T44" s="7"/>
      <c r="U44" s="7"/>
      <c r="V44" s="7"/>
    </row>
    <row r="45" spans="1:22" x14ac:dyDescent="0.4">
      <c r="A45" t="s">
        <v>64</v>
      </c>
    </row>
    <row r="46" spans="1:22" x14ac:dyDescent="0.4">
      <c r="A46" t="s">
        <v>65</v>
      </c>
    </row>
    <row r="47" spans="1:22" ht="18.75" customHeight="1" x14ac:dyDescent="0.4">
      <c r="B47" s="39" t="s">
        <v>66</v>
      </c>
      <c r="C47" s="39"/>
      <c r="D47" s="39"/>
      <c r="E47" s="39"/>
      <c r="F47" s="39"/>
      <c r="G47" s="39"/>
      <c r="H47" s="39"/>
      <c r="I47" s="39"/>
      <c r="J47" s="39"/>
      <c r="K47" s="39"/>
      <c r="L47" s="39"/>
      <c r="M47" s="39"/>
      <c r="N47" s="39"/>
      <c r="O47" s="39"/>
      <c r="P47" s="39"/>
      <c r="Q47" s="39"/>
      <c r="R47" s="39"/>
      <c r="S47" s="39"/>
      <c r="T47" s="39"/>
      <c r="U47" s="39"/>
      <c r="V47" s="39"/>
    </row>
    <row r="48" spans="1:22" x14ac:dyDescent="0.4">
      <c r="A48" t="s">
        <v>76</v>
      </c>
    </row>
    <row r="49" spans="1:22" ht="18.75" customHeight="1" x14ac:dyDescent="0.4">
      <c r="B49" s="39" t="s">
        <v>67</v>
      </c>
      <c r="C49" s="39"/>
      <c r="D49" s="39"/>
      <c r="E49" s="39"/>
      <c r="F49" s="39"/>
      <c r="G49" s="39"/>
      <c r="H49" s="39"/>
      <c r="I49" s="39"/>
      <c r="J49" s="39"/>
      <c r="K49" s="39"/>
      <c r="L49" s="39"/>
      <c r="M49" s="39"/>
      <c r="N49" s="39"/>
      <c r="O49" s="39"/>
      <c r="P49" s="39"/>
      <c r="Q49" s="39"/>
      <c r="R49" s="39"/>
      <c r="S49" s="39"/>
      <c r="T49" s="39"/>
      <c r="U49" s="39"/>
      <c r="V49" s="39"/>
    </row>
    <row r="50" spans="1:22" x14ac:dyDescent="0.4">
      <c r="A50" t="s">
        <v>77</v>
      </c>
    </row>
    <row r="51" spans="1:22" ht="9.9499999999999993" customHeight="1" x14ac:dyDescent="0.4">
      <c r="A51" s="1"/>
      <c r="B51" s="1"/>
      <c r="C51" s="1"/>
      <c r="D51" s="1"/>
      <c r="E51" s="6"/>
      <c r="F51" s="7"/>
      <c r="G51" s="7"/>
      <c r="H51" s="7"/>
      <c r="I51" s="7"/>
      <c r="J51" s="7"/>
      <c r="K51" s="7"/>
      <c r="L51" s="7"/>
      <c r="M51" s="7"/>
      <c r="N51" s="7"/>
      <c r="O51" s="7"/>
      <c r="P51" s="7"/>
      <c r="Q51" s="7"/>
      <c r="R51" s="7"/>
      <c r="S51" s="7"/>
      <c r="T51" s="7"/>
      <c r="U51" s="7"/>
      <c r="V51" s="7"/>
    </row>
    <row r="52" spans="1:22" ht="45" customHeight="1" x14ac:dyDescent="0.4">
      <c r="A52" s="38" t="s">
        <v>68</v>
      </c>
      <c r="B52" s="38"/>
      <c r="C52" s="38"/>
      <c r="D52" s="38"/>
      <c r="E52" s="38"/>
      <c r="F52" s="38"/>
      <c r="G52" s="38"/>
      <c r="H52" s="38"/>
      <c r="I52" s="38"/>
      <c r="J52" s="38"/>
      <c r="K52" s="38"/>
      <c r="L52" s="38"/>
      <c r="M52" s="38"/>
      <c r="N52" s="38"/>
      <c r="O52" s="38"/>
      <c r="P52" s="38"/>
      <c r="Q52" s="38"/>
      <c r="R52" s="38"/>
      <c r="S52" s="38"/>
      <c r="T52" s="38"/>
      <c r="U52" s="38"/>
      <c r="V52" s="38"/>
    </row>
  </sheetData>
  <mergeCells count="93">
    <mergeCell ref="I9:L9"/>
    <mergeCell ref="L33:Q33"/>
    <mergeCell ref="R33:V33"/>
    <mergeCell ref="R31:V31"/>
    <mergeCell ref="A29:F29"/>
    <mergeCell ref="G29:K29"/>
    <mergeCell ref="L29:Q29"/>
    <mergeCell ref="R29:V29"/>
    <mergeCell ref="A30:F30"/>
    <mergeCell ref="G30:K30"/>
    <mergeCell ref="L30:Q30"/>
    <mergeCell ref="R30:V30"/>
    <mergeCell ref="A25:D25"/>
    <mergeCell ref="E25:V25"/>
    <mergeCell ref="N11:P11"/>
    <mergeCell ref="A31:F31"/>
    <mergeCell ref="A43:O43"/>
    <mergeCell ref="P43:U43"/>
    <mergeCell ref="A42:D42"/>
    <mergeCell ref="A18:V18"/>
    <mergeCell ref="M14:V14"/>
    <mergeCell ref="E20:M20"/>
    <mergeCell ref="A22:D22"/>
    <mergeCell ref="E22:M22"/>
    <mergeCell ref="N22:V22"/>
    <mergeCell ref="A38:D38"/>
    <mergeCell ref="E38:V38"/>
    <mergeCell ref="A39:D39"/>
    <mergeCell ref="E39:K39"/>
    <mergeCell ref="P39:V39"/>
    <mergeCell ref="A37:D37"/>
    <mergeCell ref="E37:K37"/>
    <mergeCell ref="L36:O36"/>
    <mergeCell ref="L37:O37"/>
    <mergeCell ref="A33:F33"/>
    <mergeCell ref="G33:K33"/>
    <mergeCell ref="A36:D36"/>
    <mergeCell ref="E36:K36"/>
    <mergeCell ref="A26:D26"/>
    <mergeCell ref="E26:V26"/>
    <mergeCell ref="R32:V32"/>
    <mergeCell ref="I14:L14"/>
    <mergeCell ref="A23:D24"/>
    <mergeCell ref="E23:V23"/>
    <mergeCell ref="A20:D21"/>
    <mergeCell ref="E21:V21"/>
    <mergeCell ref="A17:V17"/>
    <mergeCell ref="G31:K31"/>
    <mergeCell ref="L31:Q31"/>
    <mergeCell ref="A32:F32"/>
    <mergeCell ref="G32:K32"/>
    <mergeCell ref="L32:Q32"/>
    <mergeCell ref="L42:O42"/>
    <mergeCell ref="P1:Q1"/>
    <mergeCell ref="R1:V1"/>
    <mergeCell ref="P2:Q2"/>
    <mergeCell ref="I11:L12"/>
    <mergeCell ref="I13:L13"/>
    <mergeCell ref="M9:V9"/>
    <mergeCell ref="M12:V12"/>
    <mergeCell ref="M13:V13"/>
    <mergeCell ref="I6:L7"/>
    <mergeCell ref="M7:V7"/>
    <mergeCell ref="M8:V8"/>
    <mergeCell ref="A2:L2"/>
    <mergeCell ref="A1:L1"/>
    <mergeCell ref="I8:L8"/>
    <mergeCell ref="N6:P6"/>
    <mergeCell ref="I40:K40"/>
    <mergeCell ref="L39:O39"/>
    <mergeCell ref="E40:F40"/>
    <mergeCell ref="E41:F41"/>
    <mergeCell ref="G40:H40"/>
    <mergeCell ref="G41:H41"/>
    <mergeCell ref="I41:K41"/>
    <mergeCell ref="L40:V40"/>
    <mergeCell ref="L41:V41"/>
    <mergeCell ref="A52:V52"/>
    <mergeCell ref="B49:V49"/>
    <mergeCell ref="B47:V47"/>
    <mergeCell ref="A40:D41"/>
    <mergeCell ref="S10:V10"/>
    <mergeCell ref="S15:V15"/>
    <mergeCell ref="I10:K10"/>
    <mergeCell ref="P10:R10"/>
    <mergeCell ref="L10:O10"/>
    <mergeCell ref="I15:K15"/>
    <mergeCell ref="L15:O15"/>
    <mergeCell ref="P15:R15"/>
    <mergeCell ref="P36:V36"/>
    <mergeCell ref="P37:V37"/>
    <mergeCell ref="E42:K42"/>
    <mergeCell ref="P42:V42"/>
  </mergeCells>
  <phoneticPr fontId="1"/>
  <pageMargins left="0.59055118110236227" right="0.59055118110236227" top="0.55118110236220474" bottom="0.55118110236220474" header="0.31496062992125984" footer="0.31496062992125984"/>
  <pageSetup paperSize="9" scale="97" fitToWidth="0" orientation="portrait" r:id="rId1"/>
  <rowBreaks count="1" manualBreakCount="1">
    <brk id="26"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A45F1-DE12-499F-B6C9-93F2F3B5D286}">
  <sheetPr>
    <tabColor theme="0" tint="-0.249977111117893"/>
  </sheetPr>
  <dimension ref="A1:V20"/>
  <sheetViews>
    <sheetView zoomScale="90" zoomScaleNormal="90" workbookViewId="0">
      <selection activeCell="B1" sqref="B1"/>
    </sheetView>
  </sheetViews>
  <sheetFormatPr defaultRowHeight="18.75" x14ac:dyDescent="0.4"/>
  <cols>
    <col min="1" max="1" width="5.625" style="1" customWidth="1"/>
    <col min="2" max="2" width="9" style="1"/>
    <col min="3" max="3" width="20.625" style="1" customWidth="1"/>
    <col min="4" max="4" width="35.625" style="1" customWidth="1"/>
    <col min="5" max="12" width="20.625" style="1" customWidth="1"/>
    <col min="13" max="16" width="20.625" customWidth="1"/>
    <col min="17" max="18" width="35.625" customWidth="1"/>
    <col min="19" max="20" width="20.625" customWidth="1"/>
    <col min="21" max="21" width="15.625" style="1" customWidth="1"/>
    <col min="22" max="22" width="35.625" style="1" customWidth="1"/>
  </cols>
  <sheetData>
    <row r="1" spans="1:22" ht="60" customHeight="1" x14ac:dyDescent="0.4">
      <c r="A1" s="9" t="s">
        <v>31</v>
      </c>
      <c r="B1" s="9" t="s">
        <v>36</v>
      </c>
      <c r="C1" s="9" t="s">
        <v>37</v>
      </c>
      <c r="D1" s="9" t="s">
        <v>82</v>
      </c>
      <c r="E1" s="9" t="s">
        <v>28</v>
      </c>
      <c r="F1" s="9" t="s">
        <v>48</v>
      </c>
      <c r="G1" s="9" t="s">
        <v>49</v>
      </c>
      <c r="H1" s="9" t="s">
        <v>29</v>
      </c>
      <c r="I1" s="9" t="s">
        <v>38</v>
      </c>
      <c r="J1" s="9" t="s">
        <v>39</v>
      </c>
      <c r="K1" s="9" t="s">
        <v>40</v>
      </c>
      <c r="L1" s="23" t="s">
        <v>75</v>
      </c>
      <c r="M1" s="9" t="s">
        <v>41</v>
      </c>
      <c r="N1" s="23" t="s">
        <v>42</v>
      </c>
      <c r="O1" s="9" t="s">
        <v>30</v>
      </c>
      <c r="P1" s="12" t="s">
        <v>33</v>
      </c>
      <c r="Q1" s="12" t="s">
        <v>32</v>
      </c>
      <c r="R1" s="22" t="s">
        <v>80</v>
      </c>
      <c r="S1" s="1"/>
      <c r="T1" s="1"/>
      <c r="U1"/>
      <c r="V1"/>
    </row>
    <row r="2" spans="1:22" s="11" customFormat="1" ht="65.099999999999994" customHeight="1" x14ac:dyDescent="0.4">
      <c r="A2" s="10"/>
      <c r="B2" s="10"/>
      <c r="C2" s="28" t="str">
        <f>IF((D3="○"),D6,C6)</f>
        <v/>
      </c>
      <c r="D2" s="31" t="str">
        <f>CONCATENATE("（",F6,"）",E7,CHAR(10),CHAR(10),G3)</f>
        <v>（0）0
0</v>
      </c>
      <c r="E2" s="14">
        <f>受配要望書!$E$37</f>
        <v>0</v>
      </c>
      <c r="F2" s="14">
        <f>受配要望書!$E$23</f>
        <v>0</v>
      </c>
      <c r="G2" s="14">
        <f>受配要望書!$E$25</f>
        <v>0</v>
      </c>
      <c r="H2" s="10">
        <f>受配要望書!$E$22</f>
        <v>0</v>
      </c>
      <c r="I2" s="10" t="str">
        <f>IF(H3="","4/5","3/4")</f>
        <v>4/5</v>
      </c>
      <c r="J2" s="10">
        <f>受配要望書!$E$20</f>
        <v>0</v>
      </c>
      <c r="K2" s="10"/>
      <c r="L2" s="28" t="str">
        <f>CONCATENATE(I10,CHAR(10),CHAR(10),J10)</f>
        <v>明治33.1.0
明治33.1.0</v>
      </c>
      <c r="M2" s="10" t="str">
        <f>ASC(TRIM(K4))</f>
        <v>0</v>
      </c>
      <c r="N2" s="10">
        <f>受配要望書!$P$43</f>
        <v>0</v>
      </c>
      <c r="O2" s="10"/>
      <c r="P2" s="14" t="str">
        <f>CONCATENATE(F3,"　",E7)</f>
        <v>0　0</v>
      </c>
      <c r="Q2" s="25" t="str">
        <f>CONCATENATE("（",F6,"）",E7,CHAR(10),"　　　　",G3)</f>
        <v>（0）0
　　　　0</v>
      </c>
      <c r="R2" s="33"/>
    </row>
    <row r="3" spans="1:22" ht="18.75" hidden="1" customHeight="1" x14ac:dyDescent="0.4">
      <c r="A3" s="2">
        <f>受配要望書!$M$12</f>
        <v>0</v>
      </c>
      <c r="B3" s="27" t="str">
        <f>IFERROR(RIGHT(A4,LEN(A4)-FIND("神戸市",A4)-2),"")</f>
        <v/>
      </c>
      <c r="C3" s="1" t="str">
        <f>IFERROR(LEFT(A4,FIND("区",A4)),"")</f>
        <v/>
      </c>
      <c r="D3" s="1" t="str">
        <f>IF((RIGHT(C6,1)="区"),"○","")</f>
        <v/>
      </c>
      <c r="E3" s="2">
        <f>受配要望書!$M$8</f>
        <v>0</v>
      </c>
      <c r="F3" s="1">
        <f>受配要望書!$E$36</f>
        <v>0</v>
      </c>
      <c r="G3" s="2">
        <f>受配要望書!$M$13</f>
        <v>0</v>
      </c>
      <c r="H3" s="2" t="str">
        <f>受配要望書!$L$41&amp;""</f>
        <v/>
      </c>
      <c r="I3">
        <f>受配要望書!$P$36</f>
        <v>0</v>
      </c>
      <c r="J3">
        <f>受配要望書!$P$37</f>
        <v>0</v>
      </c>
      <c r="K3">
        <f>受配要望書!$E$42</f>
        <v>0</v>
      </c>
      <c r="T3" s="1"/>
      <c r="V3"/>
    </row>
    <row r="4" spans="1:22" ht="18.75" hidden="1" customHeight="1" x14ac:dyDescent="0.4">
      <c r="A4" s="2" t="str">
        <f>SUBSTITUTE(A3,"兵庫県","")</f>
        <v>0</v>
      </c>
      <c r="B4" s="26" t="e">
        <f>LEFT(A4,FIND("市",A4))</f>
        <v>#VALUE!</v>
      </c>
      <c r="C4" s="1" t="str">
        <f>IFERROR(IF(NOT(B4="神戸市"),B4,""),"")</f>
        <v/>
      </c>
      <c r="D4" s="1" t="str">
        <f>IFERROR(RIGHT(A4,LEN(A4)-FIND("神戸市",A4)-2),"")</f>
        <v/>
      </c>
      <c r="E4" s="2" t="str">
        <f>SUBSTITUTE(SUBSTITUTE(E3,"　","")," ","")</f>
        <v>0</v>
      </c>
      <c r="F4" s="1" t="str">
        <f>SUBSTITUTE(SUBSTITUTE(SUBSTITUTE(SUBSTITUTE(SUBSTITUTE(SUBSTITUTE(SUBSTITUTE(SUBSTITUTE(SUBSTITUTE(F3,"社会福祉法人","社福"),"NPO法人","特非"),"特定非営利活動法人","特非"),"一般社団法人","一社"),"一般財団法人","一財"),"公益財団法人","公財"),"公益社団法人","公社"),"更生保護法人","保護"),"なし","―")</f>
        <v>0</v>
      </c>
      <c r="I4" s="29" t="str">
        <f>SUBSTITUTE(SUBSTITUTE(I3,"　","")," ","")</f>
        <v>0</v>
      </c>
      <c r="J4" s="29" t="str">
        <f>SUBSTITUTE(SUBSTITUTE(J3,"　","")," ","")</f>
        <v>0</v>
      </c>
      <c r="K4" t="str">
        <f>SUBSTITUTE(K3,"名","")</f>
        <v>0</v>
      </c>
      <c r="T4" s="1"/>
      <c r="V4"/>
    </row>
    <row r="5" spans="1:22" ht="18.75" hidden="1" customHeight="1" x14ac:dyDescent="0.4">
      <c r="B5" s="27" t="e">
        <f>RIGHT(A4,LEN(A4)-FIND("郡",A4))</f>
        <v>#VALUE!</v>
      </c>
      <c r="C5" s="2" t="str">
        <f>IFERROR(LEFT(B5,FIND("町",B5)),"")</f>
        <v/>
      </c>
      <c r="D5" s="1" t="str">
        <f>IFERROR(LEFT(D4,FIND("区",D4)),"")</f>
        <v/>
      </c>
      <c r="E5" s="1" t="e">
        <f>FIND("法人",E3,1)+2</f>
        <v>#VALUE!</v>
      </c>
      <c r="F5" s="1" t="str">
        <f>IF(COUNTIF(F3,"*医*"),"医","")</f>
        <v/>
      </c>
      <c r="I5" t="str">
        <f>SUBSTITUTE(SUBSTITUTE(SUBSTITUTE(I4,"年","/"),"月","/"),"日","")</f>
        <v>0</v>
      </c>
      <c r="J5" t="str">
        <f>SUBSTITUTE(SUBSTITUTE(SUBSTITUTE(J4,"年","/"),"月","/"),"日","")</f>
        <v>0</v>
      </c>
      <c r="K5"/>
      <c r="T5" s="1"/>
      <c r="V5"/>
    </row>
    <row r="6" spans="1:22" ht="18.75" hidden="1" customHeight="1" x14ac:dyDescent="0.4">
      <c r="C6" s="34" t="str">
        <f>CONCATENATE(C3,C4,C5)</f>
        <v/>
      </c>
      <c r="D6" s="1" t="str">
        <f>CONCATENATE("神戸市",CHAR(10),D5)</f>
        <v xml:space="preserve">神戸市
</v>
      </c>
      <c r="E6" s="1" t="e">
        <f>MID(E4,E5,99)</f>
        <v>#VALUE!</v>
      </c>
      <c r="F6" s="13" t="str">
        <f>CONCATENATE(F4,F5)</f>
        <v>0</v>
      </c>
      <c r="I6" t="str">
        <f>TEXT(I5,"gggee年m月d日")</f>
        <v>明治33年1月0日</v>
      </c>
      <c r="J6" t="str">
        <f>TEXT(J5,"gggee年m月d日")</f>
        <v>明治33年1月0日</v>
      </c>
      <c r="K6"/>
      <c r="T6" s="1"/>
      <c r="V6"/>
    </row>
    <row r="7" spans="1:22" ht="18.75" hidden="1" customHeight="1" x14ac:dyDescent="0.4">
      <c r="E7" s="13">
        <f>IF(COUNTIF(E4,"*法人*"),E6,E3)</f>
        <v>0</v>
      </c>
      <c r="I7" t="str">
        <f>MID(I6,3,1)</f>
        <v>3</v>
      </c>
      <c r="J7" t="str">
        <f>MID(J6,3,1)</f>
        <v>3</v>
      </c>
      <c r="K7"/>
      <c r="T7" s="1"/>
      <c r="V7"/>
    </row>
    <row r="8" spans="1:22" hidden="1" x14ac:dyDescent="0.4">
      <c r="I8" t="str">
        <f>CONCATENATE(LEFT(I6,2),MID(I6,4,99))</f>
        <v>明治3年1月0日</v>
      </c>
      <c r="J8" t="str">
        <f>CONCATENATE(LEFT(J6,2),MID(J6,4,99))</f>
        <v>明治3年1月0日</v>
      </c>
      <c r="K8"/>
      <c r="T8" s="1"/>
      <c r="V8"/>
    </row>
    <row r="9" spans="1:22" hidden="1" x14ac:dyDescent="0.4">
      <c r="I9" t="str">
        <f>IF(I7="0",I8,I6)</f>
        <v>明治33年1月0日</v>
      </c>
      <c r="J9" t="str">
        <f>IF(J7="0",J8,J6)</f>
        <v>明治33年1月0日</v>
      </c>
      <c r="K9"/>
      <c r="T9" s="1"/>
      <c r="V9"/>
    </row>
    <row r="10" spans="1:22" hidden="1" x14ac:dyDescent="0.4">
      <c r="I10" t="str">
        <f>SUBSTITUTE(SUBSTITUTE(SUBSTITUTE(SUBSTITUTE(SUBSTITUTE(SUBSTITUTE(I9,"年","."),"月","."),"日",""),"令和","R"),"平成","H"),"昭和","S")</f>
        <v>明治33.1.0</v>
      </c>
      <c r="J10" t="str">
        <f>SUBSTITUTE(SUBSTITUTE(SUBSTITUTE(SUBSTITUTE(SUBSTITUTE(SUBSTITUTE(J9,"年","."),"月","."),"日",""),"令和","R"),"平成","H"),"昭和","S")</f>
        <v>明治33.1.0</v>
      </c>
      <c r="K10"/>
      <c r="T10" s="1"/>
      <c r="V10"/>
    </row>
    <row r="11" spans="1:22" x14ac:dyDescent="0.4">
      <c r="L11"/>
      <c r="T11" s="1"/>
      <c r="V11"/>
    </row>
    <row r="12" spans="1:22" s="1" customFormat="1" ht="45" customHeight="1" x14ac:dyDescent="0.4">
      <c r="A12" s="9" t="s">
        <v>31</v>
      </c>
      <c r="B12" s="9" t="s">
        <v>37</v>
      </c>
      <c r="C12" s="9" t="s">
        <v>46</v>
      </c>
      <c r="D12" s="9" t="s">
        <v>47</v>
      </c>
      <c r="E12" s="9" t="s">
        <v>45</v>
      </c>
      <c r="F12" s="9" t="s">
        <v>43</v>
      </c>
      <c r="G12" s="9" t="s">
        <v>44</v>
      </c>
      <c r="H12" s="9" t="s">
        <v>78</v>
      </c>
      <c r="I12" s="9" t="s">
        <v>79</v>
      </c>
      <c r="J12" s="9" t="s">
        <v>21</v>
      </c>
    </row>
    <row r="13" spans="1:22" ht="45" customHeight="1" x14ac:dyDescent="0.4">
      <c r="A13" s="32"/>
      <c r="B13" s="35" t="str">
        <f>$C$2</f>
        <v/>
      </c>
      <c r="C13" s="36" t="str">
        <f>$E$4</f>
        <v>0</v>
      </c>
      <c r="D13" s="36">
        <f>$G$3</f>
        <v>0</v>
      </c>
      <c r="E13" s="36">
        <f>受配要望書!$M$14</f>
        <v>0</v>
      </c>
      <c r="F13" s="32">
        <f>受配要望書!$N$11</f>
        <v>0</v>
      </c>
      <c r="G13" s="37">
        <f>受配要望書!$M$12</f>
        <v>0</v>
      </c>
      <c r="H13" s="37">
        <f>受配要望書!$P$39</f>
        <v>0</v>
      </c>
      <c r="I13" s="32">
        <f>受配要望書!$L$15</f>
        <v>0</v>
      </c>
      <c r="J13" s="36">
        <f>受配要望書!$E$39</f>
        <v>0</v>
      </c>
      <c r="L13"/>
      <c r="T13" s="1"/>
      <c r="V13"/>
    </row>
    <row r="14" spans="1:22" x14ac:dyDescent="0.4">
      <c r="L14"/>
    </row>
    <row r="15" spans="1:22" x14ac:dyDescent="0.4">
      <c r="F15" s="24"/>
      <c r="L15"/>
      <c r="U15" s="20"/>
      <c r="V15" s="2"/>
    </row>
    <row r="16" spans="1:22" x14ac:dyDescent="0.4">
      <c r="L16"/>
    </row>
    <row r="17" spans="6:12" x14ac:dyDescent="0.4">
      <c r="L17"/>
    </row>
    <row r="18" spans="6:12" x14ac:dyDescent="0.4">
      <c r="L18"/>
    </row>
    <row r="19" spans="6:12" x14ac:dyDescent="0.4">
      <c r="L19"/>
    </row>
    <row r="20" spans="6:12" x14ac:dyDescent="0.4">
      <c r="F20" s="2"/>
      <c r="L2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受配要望書</vt:lpstr>
      <vt:lpstr>【消去しないでください】県共募事務局用</vt:lpstr>
      <vt:lpstr>受配要望書!Print_Area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AHCL-03</dc:creator>
  <cp:lastModifiedBy>AHCL-09</cp:lastModifiedBy>
  <cp:lastPrinted>2024-08-13T07:54:07Z</cp:lastPrinted>
  <dcterms:created xsi:type="dcterms:W3CDTF">2024-04-04T03:23:36Z</dcterms:created>
  <dcterms:modified xsi:type="dcterms:W3CDTF">2025-04-25T06:35:50Z</dcterms:modified>
</cp:coreProperties>
</file>